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Gestion\Gestion\Fonds\FTSIC3\Paiements\2026\T2-2026\"/>
    </mc:Choice>
  </mc:AlternateContent>
  <xr:revisionPtr revIDLastSave="0" documentId="13_ncr:1_{AED884E2-A32A-47D9-A52E-33AF0CDCBCF4}" xr6:coauthVersionLast="47" xr6:coauthVersionMax="47" xr10:uidLastSave="{00000000-0000-0000-0000-000000000000}"/>
  <bookViews>
    <workbookView xWindow="1965" yWindow="1725" windowWidth="14400" windowHeight="15060" xr2:uid="{00000000-000D-0000-FFFF-FFFF00000000}"/>
  </bookViews>
  <sheets>
    <sheet name="OST" sheetId="1" r:id="rId1"/>
  </sheets>
  <calcPr calcId="191029" iterateDelta="0.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5" i="1" s="1"/>
  <c r="C15" i="1" l="1"/>
</calcChain>
</file>

<file path=xl/sharedStrings.xml><?xml version="1.0" encoding="utf-8"?>
<sst xmlns="http://schemas.openxmlformats.org/spreadsheetml/2006/main" count="22" uniqueCount="20">
  <si>
    <t>Code Maroclear</t>
  </si>
  <si>
    <t>Nominal Final</t>
  </si>
  <si>
    <t>Nominal initial</t>
  </si>
  <si>
    <t>FT SALAF INVEST</t>
  </si>
  <si>
    <t>Amortissement</t>
  </si>
  <si>
    <t>Catégorie</t>
  </si>
  <si>
    <t>Coupon</t>
  </si>
  <si>
    <t>Opérations sur titres</t>
  </si>
  <si>
    <t>Taux de coupon</t>
  </si>
  <si>
    <t>Tombées à la date d'arrêté</t>
  </si>
  <si>
    <t>Date courbe</t>
  </si>
  <si>
    <t>Taux 13 sem.</t>
  </si>
  <si>
    <t>Prime de risque</t>
  </si>
  <si>
    <t>Début période</t>
  </si>
  <si>
    <t>Fin période</t>
  </si>
  <si>
    <t>MA000005151 8</t>
  </si>
  <si>
    <t>Compartiment Invest Al Mouaddaf III</t>
  </si>
  <si>
    <t>Obligations A1</t>
  </si>
  <si>
    <t>Révision du taux d'intérêt des obligations A1</t>
  </si>
  <si>
    <t>Date de paiement du 24/06/2026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</si>
</sst>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rgb="FFFFFFFF"/>
        </stop>
        <stop position="1">
          <color rgb="FF4F81BD"/>
        </stop>
      </gradientFill>
    </fill>
    <fill>
      <patternFill patternType="darkUp"/>
    </fill>
    <fill>
      <patternFill patternType="gray06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5" borderId="0" applyAlignment="0"/>
    <xf numFmtId="0" fontId="1" fillId="6" borderId="0" applyAlignment="0"/>
    <xf numFmtId="0" fontId="6" fillId="7" borderId="1" applyFont="0" applyBorder="0" applyAlignment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0" applyNumberForma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3" borderId="1" xfId="0" applyFont="1" applyFill="1" applyBorder="1" applyAlignment="1"/>
    <xf numFmtId="0" fontId="5" fillId="3" borderId="0" xfId="0" applyFont="1" applyFill="1" applyBorder="1" applyAlignment="1"/>
    <xf numFmtId="0" fontId="5" fillId="3" borderId="2" xfId="0" applyFont="1" applyFill="1" applyBorder="1" applyAlignment="1"/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164" fontId="2" fillId="3" borderId="4" xfId="1" applyFont="1" applyFill="1" applyBorder="1" applyAlignment="1"/>
    <xf numFmtId="14" fontId="2" fillId="3" borderId="5" xfId="0" applyNumberFormat="1" applyFont="1" applyFill="1" applyBorder="1" applyAlignment="1">
      <alignment horizontal="center"/>
    </xf>
    <xf numFmtId="0" fontId="0" fillId="3" borderId="7" xfId="0" applyFill="1" applyBorder="1"/>
    <xf numFmtId="0" fontId="0" fillId="3" borderId="0" xfId="0" applyFill="1" applyBorder="1"/>
    <xf numFmtId="0" fontId="0" fillId="3" borderId="4" xfId="0" applyFill="1" applyBorder="1"/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4" borderId="9" xfId="0" quotePrefix="1" applyFont="1" applyFill="1" applyBorder="1" applyAlignment="1">
      <alignment horizontal="center"/>
    </xf>
    <xf numFmtId="165" fontId="0" fillId="3" borderId="10" xfId="1" applyNumberFormat="1" applyFont="1" applyFill="1" applyBorder="1" applyAlignment="1">
      <alignment horizontal="center"/>
    </xf>
    <xf numFmtId="10" fontId="0" fillId="4" borderId="10" xfId="1" applyNumberFormat="1" applyFont="1" applyFill="1" applyBorder="1" applyAlignment="1">
      <alignment horizontal="right" indent="2"/>
    </xf>
    <xf numFmtId="164" fontId="0" fillId="4" borderId="11" xfId="1" applyFont="1" applyFill="1" applyBorder="1" applyAlignment="1">
      <alignment horizontal="center"/>
    </xf>
    <xf numFmtId="164" fontId="0" fillId="3" borderId="10" xfId="2" applyFont="1" applyFill="1" applyBorder="1" applyAlignment="1">
      <alignment horizontal="center"/>
    </xf>
    <xf numFmtId="164" fontId="2" fillId="4" borderId="10" xfId="2" applyFont="1" applyFill="1" applyBorder="1" applyAlignment="1">
      <alignment horizontal="center"/>
    </xf>
    <xf numFmtId="164" fontId="2" fillId="3" borderId="10" xfId="2" applyFont="1" applyFill="1" applyBorder="1" applyAlignment="1">
      <alignment horizontal="center"/>
    </xf>
    <xf numFmtId="0" fontId="0" fillId="8" borderId="0" xfId="0" applyFill="1"/>
    <xf numFmtId="0" fontId="2" fillId="8" borderId="0" xfId="0" applyFont="1" applyFill="1"/>
    <xf numFmtId="14" fontId="0" fillId="4" borderId="8" xfId="0" quotePrefix="1" applyNumberFormat="1" applyFill="1" applyBorder="1" applyAlignment="1">
      <alignment horizontal="center"/>
    </xf>
    <xf numFmtId="10" fontId="0" fillId="4" borderId="2" xfId="1" applyNumberFormat="1" applyFont="1" applyFill="1" applyBorder="1" applyAlignment="1">
      <alignment horizontal="center"/>
    </xf>
    <xf numFmtId="14" fontId="1" fillId="4" borderId="2" xfId="2" applyNumberFormat="1" applyFont="1" applyFill="1" applyBorder="1" applyAlignment="1">
      <alignment horizontal="center"/>
    </xf>
    <xf numFmtId="14" fontId="1" fillId="3" borderId="2" xfId="2" applyNumberFormat="1" applyFont="1" applyFill="1" applyBorder="1" applyAlignment="1">
      <alignment horizontal="center"/>
    </xf>
    <xf numFmtId="164" fontId="2" fillId="4" borderId="5" xfId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0" fontId="2" fillId="3" borderId="2" xfId="9" applyNumberFormat="1" applyFont="1" applyFill="1" applyBorder="1" applyAlignment="1">
      <alignment horizontal="center"/>
    </xf>
    <xf numFmtId="10" fontId="0" fillId="3" borderId="2" xfId="9" applyNumberFormat="1" applyFont="1" applyFill="1" applyBorder="1" applyAlignment="1">
      <alignment horizontal="center"/>
    </xf>
  </cellXfs>
  <cellStyles count="10">
    <cellStyle name="Milliers" xfId="1" builtinId="3"/>
    <cellStyle name="Milliers 2" xfId="3" xr:uid="{9F90DFA4-F8EE-4621-8081-913C4573AA5A}"/>
    <cellStyle name="Milliers 3" xfId="4" xr:uid="{F015707A-3E3B-4D42-BC96-27165A84DA05}"/>
    <cellStyle name="Milliers 4" xfId="8" xr:uid="{9329E58E-8BFB-4891-B420-946091B3BC82}"/>
    <cellStyle name="Milliers 5" xfId="2" xr:uid="{FB819911-4BC1-470D-9754-37FA33ED84D7}"/>
    <cellStyle name="Normal" xfId="0" builtinId="0"/>
    <cellStyle name="Pourcentage" xfId="9" builtinId="5"/>
    <cellStyle name="Style 1" xfId="5" xr:uid="{D499D802-2A88-4104-B808-4D126BFB1906}"/>
    <cellStyle name="Style 2" xfId="6" xr:uid="{8E0F98CF-CC49-4F8E-8B7D-700BEA224286}"/>
    <cellStyle name="Style 3" xfId="7" xr:uid="{CE352513-D518-4344-B1C2-96139B3E37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1</xdr:row>
      <xdr:rowOff>161925</xdr:rowOff>
    </xdr:from>
    <xdr:to>
      <xdr:col>5</xdr:col>
      <xdr:colOff>809625</xdr:colOff>
      <xdr:row>4</xdr:row>
      <xdr:rowOff>24606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361950"/>
          <a:ext cx="1400175" cy="434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tabSelected="1" workbookViewId="0">
      <selection activeCell="C25" sqref="C25"/>
    </sheetView>
  </sheetViews>
  <sheetFormatPr baseColWidth="10" defaultRowHeight="15" x14ac:dyDescent="0.25"/>
  <cols>
    <col min="2" max="2" width="19.28515625" customWidth="1"/>
    <col min="3" max="3" width="21.28515625" customWidth="1"/>
    <col min="4" max="4" width="15.85546875" bestFit="1" customWidth="1"/>
    <col min="5" max="5" width="11.85546875" customWidth="1"/>
    <col min="6" max="6" width="15.42578125" customWidth="1"/>
    <col min="7" max="7" width="14.140625" bestFit="1" customWidth="1"/>
    <col min="8" max="8" width="19.7109375" bestFit="1" customWidth="1"/>
    <col min="9" max="9" width="17.42578125" bestFit="1" customWidth="1"/>
    <col min="10" max="10" width="14.140625" bestFit="1" customWidth="1"/>
  </cols>
  <sheetData>
    <row r="1" spans="2:7" ht="15.75" thickBot="1" x14ac:dyDescent="0.3"/>
    <row r="2" spans="2:7" x14ac:dyDescent="0.25">
      <c r="B2" s="2" t="s">
        <v>3</v>
      </c>
      <c r="C2" s="3"/>
      <c r="D2" s="3"/>
      <c r="E2" s="15"/>
      <c r="F2" s="4"/>
    </row>
    <row r="3" spans="2:7" x14ac:dyDescent="0.25">
      <c r="B3" s="5" t="s">
        <v>16</v>
      </c>
      <c r="C3" s="6"/>
      <c r="D3" s="6"/>
      <c r="E3" s="16"/>
      <c r="F3" s="7"/>
    </row>
    <row r="4" spans="2:7" x14ac:dyDescent="0.25">
      <c r="B4" s="8" t="s">
        <v>7</v>
      </c>
      <c r="C4" s="9"/>
      <c r="D4" s="9"/>
      <c r="E4" s="16"/>
      <c r="F4" s="10"/>
    </row>
    <row r="5" spans="2:7" ht="15.75" thickBot="1" x14ac:dyDescent="0.3">
      <c r="B5" s="11" t="s">
        <v>19</v>
      </c>
      <c r="C5" s="12"/>
      <c r="D5" s="13"/>
      <c r="E5" s="17"/>
      <c r="F5" s="14"/>
    </row>
    <row r="7" spans="2:7" x14ac:dyDescent="0.25">
      <c r="G7" s="1"/>
    </row>
    <row r="8" spans="2:7" ht="15.75" thickBot="1" x14ac:dyDescent="0.3">
      <c r="B8" s="29" t="s">
        <v>9</v>
      </c>
      <c r="C8" s="28"/>
    </row>
    <row r="9" spans="2:7" x14ac:dyDescent="0.25">
      <c r="B9" s="18" t="s">
        <v>5</v>
      </c>
      <c r="C9" s="21" t="s">
        <v>17</v>
      </c>
    </row>
    <row r="10" spans="2:7" x14ac:dyDescent="0.25">
      <c r="B10" s="19" t="s">
        <v>0</v>
      </c>
      <c r="C10" s="22" t="s">
        <v>15</v>
      </c>
    </row>
    <row r="11" spans="2:7" x14ac:dyDescent="0.25">
      <c r="B11" s="19" t="s">
        <v>8</v>
      </c>
      <c r="C11" s="23">
        <v>3.0300000000000001E-2</v>
      </c>
      <c r="D11" s="1"/>
    </row>
    <row r="12" spans="2:7" x14ac:dyDescent="0.25">
      <c r="B12" s="19" t="s">
        <v>2</v>
      </c>
      <c r="C12" s="25">
        <v>100000</v>
      </c>
    </row>
    <row r="13" spans="2:7" x14ac:dyDescent="0.25">
      <c r="B13" s="19" t="s">
        <v>6</v>
      </c>
      <c r="C13" s="26">
        <v>774.33</v>
      </c>
    </row>
    <row r="14" spans="2:7" x14ac:dyDescent="0.25">
      <c r="B14" s="19" t="s">
        <v>4</v>
      </c>
      <c r="C14" s="27">
        <v>0</v>
      </c>
    </row>
    <row r="15" spans="2:7" ht="15.75" thickBot="1" x14ac:dyDescent="0.3">
      <c r="B15" s="20" t="s">
        <v>1</v>
      </c>
      <c r="C15" s="24">
        <f>+C12-C14</f>
        <v>100000</v>
      </c>
    </row>
    <row r="18" spans="2:3" ht="15.75" thickBot="1" x14ac:dyDescent="0.3">
      <c r="B18" s="29" t="s">
        <v>18</v>
      </c>
      <c r="C18" s="29"/>
    </row>
    <row r="19" spans="2:3" x14ac:dyDescent="0.25">
      <c r="B19" s="35" t="s">
        <v>10</v>
      </c>
      <c r="C19" s="30">
        <v>46196</v>
      </c>
    </row>
    <row r="20" spans="2:3" x14ac:dyDescent="0.25">
      <c r="B20" s="36" t="s">
        <v>11</v>
      </c>
      <c r="C20" s="39">
        <v>2.2200000000000001E-2</v>
      </c>
    </row>
    <row r="21" spans="2:3" x14ac:dyDescent="0.25">
      <c r="B21" s="36" t="s">
        <v>12</v>
      </c>
      <c r="C21" s="31">
        <v>7.4999999999999997E-3</v>
      </c>
    </row>
    <row r="22" spans="2:3" x14ac:dyDescent="0.25">
      <c r="B22" s="36" t="s">
        <v>8</v>
      </c>
      <c r="C22" s="38">
        <f>+C20+C21</f>
        <v>2.9700000000000001E-2</v>
      </c>
    </row>
    <row r="23" spans="2:3" x14ac:dyDescent="0.25">
      <c r="B23" s="36" t="s">
        <v>13</v>
      </c>
      <c r="C23" s="32">
        <v>46197</v>
      </c>
    </row>
    <row r="24" spans="2:3" x14ac:dyDescent="0.25">
      <c r="B24" s="36" t="s">
        <v>14</v>
      </c>
      <c r="C24" s="33">
        <v>46289</v>
      </c>
    </row>
    <row r="25" spans="2:3" ht="15.75" thickBot="1" x14ac:dyDescent="0.3">
      <c r="B25" s="37" t="s">
        <v>6</v>
      </c>
      <c r="C25" s="34">
        <f>ROUNDDOWN(C15*C22*(C24-C23)/360,2)</f>
        <v>759</v>
      </c>
    </row>
  </sheetData>
  <pageMargins left="0.7" right="0.7" top="0.75" bottom="0.75" header="0.3" footer="0.3"/>
  <pageSetup paperSize="9" orientation="portrait" r:id="rId1"/>
  <headerFooter>
    <oddFooter>&amp;R_x000D_&amp;1#&amp;"Calibri"&amp;10&amp;K008000 Attijariwafa bank DIFFUSABLE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XMLData TextToDisplay="%DOCUMENTGUID%">{00000000-0000-0000-0000-000000000000}</XMLData>
</file>

<file path=customXml/item2.xml><?xml version="1.0" encoding="utf-8"?>
<XMLData TextToDisplay="RightsWATCHMark">3|AWB-GEN-DDSR|{00000000-0000-0000-0000-000000000000}</XMLData>
</file>

<file path=customXml/item3.xml><?xml version="1.0" encoding="utf-8"?>
<XMLData TextToDisplay="%CLASSIFICATIONDATETIME%">17:53 22/03/2021</XMLData>
</file>

<file path=customXml/itemProps1.xml><?xml version="1.0" encoding="utf-8"?>
<ds:datastoreItem xmlns:ds="http://schemas.openxmlformats.org/officeDocument/2006/customXml" ds:itemID="{2CD0063F-947D-45BE-9917-CC85CFCA3305}">
  <ds:schemaRefs/>
</ds:datastoreItem>
</file>

<file path=customXml/itemProps2.xml><?xml version="1.0" encoding="utf-8"?>
<ds:datastoreItem xmlns:ds="http://schemas.openxmlformats.org/officeDocument/2006/customXml" ds:itemID="{1B55886E-2A1A-42C6-9D3D-C24B6383AFA9}">
  <ds:schemaRefs/>
</ds:datastoreItem>
</file>

<file path=customXml/itemProps3.xml><?xml version="1.0" encoding="utf-8"?>
<ds:datastoreItem xmlns:ds="http://schemas.openxmlformats.org/officeDocument/2006/customXml" ds:itemID="{46CD2687-9217-4392-9ACB-8F704D3A5E6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OST</vt:lpstr>
    </vt:vector>
  </TitlesOfParts>
  <Company>AWB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Yassine ZNATNI</dc:creator>
  <cp:lastModifiedBy>RIFI MUSTAFA</cp:lastModifiedBy>
  <dcterms:created xsi:type="dcterms:W3CDTF">2018-03-22T10:34:37Z</dcterms:created>
  <dcterms:modified xsi:type="dcterms:W3CDTF">2026-06-23T14:02:41Z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3|AWB-GEN-DDSR|{00000000-0000-0000-0000-000000000000}</vt:lpwstr>
  </property>
  <property fmtid="{D5CDD505-2E9C-101B-9397-08002B2CF9AE}" pid="3" name="MSIP_Label_a69a2f72-a06a-4224-969d-9687af318e8d_Enabled">
    <vt:lpwstr>true</vt:lpwstr>
  </property>
  <property fmtid="{D5CDD505-2E9C-101B-9397-08002B2CF9AE}" pid="4" name="MSIP_Label_a69a2f72-a06a-4224-969d-9687af318e8d_SetDate">
    <vt:lpwstr>2026-06-22T14:30:48Z</vt:lpwstr>
  </property>
  <property fmtid="{D5CDD505-2E9C-101B-9397-08002B2CF9AE}" pid="5" name="MSIP_Label_a69a2f72-a06a-4224-969d-9687af318e8d_Method">
    <vt:lpwstr>Privileged</vt:lpwstr>
  </property>
  <property fmtid="{D5CDD505-2E9C-101B-9397-08002B2CF9AE}" pid="6" name="MSIP_Label_a69a2f72-a06a-4224-969d-9687af318e8d_Name">
    <vt:lpwstr>Diffusable</vt:lpwstr>
  </property>
  <property fmtid="{D5CDD505-2E9C-101B-9397-08002B2CF9AE}" pid="7" name="MSIP_Label_a69a2f72-a06a-4224-969d-9687af318e8d_SiteId">
    <vt:lpwstr>3c533405-1c39-4098-97e6-320eb6d06f79</vt:lpwstr>
  </property>
  <property fmtid="{D5CDD505-2E9C-101B-9397-08002B2CF9AE}" pid="8" name="MSIP_Label_a69a2f72-a06a-4224-969d-9687af318e8d_ActionId">
    <vt:lpwstr>1030bcf6-d804-4b0b-966f-274d1e499045</vt:lpwstr>
  </property>
  <property fmtid="{D5CDD505-2E9C-101B-9397-08002B2CF9AE}" pid="9" name="MSIP_Label_a69a2f72-a06a-4224-969d-9687af318e8d_ContentBits">
    <vt:lpwstr>2</vt:lpwstr>
  </property>
</Properties>
</file>